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4.250\jimu\社長関連資料\シャープ化学工業\"/>
    </mc:Choice>
  </mc:AlternateContent>
  <xr:revisionPtr revIDLastSave="0" documentId="8_{173385DA-0BF6-4324-BED0-CD027C199224}" xr6:coauthVersionLast="47" xr6:coauthVersionMax="47" xr10:uidLastSave="{00000000-0000-0000-0000-000000000000}"/>
  <bookViews>
    <workbookView xWindow="12645" yWindow="150" windowWidth="16875" windowHeight="15465" xr2:uid="{93118BA2-697C-4ABB-856E-A3CFDAAB743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1" i="1" l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42" i="1" s="1"/>
  <c r="S1" i="1"/>
  <c r="Y43" i="1" l="1"/>
  <c r="Y44" i="1" s="1"/>
</calcChain>
</file>

<file path=xl/sharedStrings.xml><?xml version="1.0" encoding="utf-8"?>
<sst xmlns="http://schemas.openxmlformats.org/spreadsheetml/2006/main" count="137" uniqueCount="98">
  <si>
    <t>株式会社B.NEXT　　御中</t>
    <rPh sb="0" eb="4">
      <t>カブシキカイシャ</t>
    </rPh>
    <rPh sb="12" eb="14">
      <t>オンチュウ</t>
    </rPh>
    <phoneticPr fontId="4"/>
  </si>
  <si>
    <t>注　文　書</t>
    <rPh sb="0" eb="1">
      <t>チュウ</t>
    </rPh>
    <rPh sb="2" eb="3">
      <t>ブン</t>
    </rPh>
    <phoneticPr fontId="3"/>
  </si>
  <si>
    <t>PURCHASE ORDER</t>
    <phoneticPr fontId="4"/>
  </si>
  <si>
    <t>注文書送信先→</t>
    <rPh sb="0" eb="3">
      <t>チュウモンショ</t>
    </rPh>
    <rPh sb="3" eb="6">
      <t>ソウシンサキ</t>
    </rPh>
    <phoneticPr fontId="4"/>
  </si>
  <si>
    <t>06-6791-1138</t>
    <phoneticPr fontId="4"/>
  </si>
  <si>
    <t>または</t>
    <phoneticPr fontId="4"/>
  </si>
  <si>
    <t>info.bnext@naka-gr.co.jp</t>
    <phoneticPr fontId="4"/>
  </si>
  <si>
    <t>のどちらかで</t>
    <phoneticPr fontId="4"/>
  </si>
  <si>
    <t>FAXでご注文の際は06-6791-1128へ必ずご連絡下さい。</t>
    <rPh sb="5" eb="7">
      <t>チュウモン</t>
    </rPh>
    <rPh sb="8" eb="9">
      <t>サイ</t>
    </rPh>
    <rPh sb="23" eb="24">
      <t>カナラ</t>
    </rPh>
    <rPh sb="26" eb="28">
      <t>レンラク</t>
    </rPh>
    <rPh sb="28" eb="29">
      <t>クダ</t>
    </rPh>
    <phoneticPr fontId="4"/>
  </si>
  <si>
    <t>平日11：30までのご注文で当日出荷。1分でも経過した場合は翌営業日扱いとなります。</t>
    <rPh sb="0" eb="2">
      <t>ヘイジツ</t>
    </rPh>
    <rPh sb="11" eb="13">
      <t>チュウモン</t>
    </rPh>
    <rPh sb="14" eb="16">
      <t>トウジツ</t>
    </rPh>
    <rPh sb="16" eb="18">
      <t>シュッカ</t>
    </rPh>
    <rPh sb="20" eb="21">
      <t>ブン</t>
    </rPh>
    <rPh sb="23" eb="25">
      <t>ケイカ</t>
    </rPh>
    <rPh sb="27" eb="29">
      <t>バアイ</t>
    </rPh>
    <rPh sb="30" eb="31">
      <t>ヨク</t>
    </rPh>
    <rPh sb="31" eb="33">
      <t>エイギョウ</t>
    </rPh>
    <rPh sb="33" eb="34">
      <t>ヒ</t>
    </rPh>
    <rPh sb="34" eb="35">
      <t>アツカ</t>
    </rPh>
    <phoneticPr fontId="4"/>
  </si>
  <si>
    <t>カートリッジは60本以上、缶は6缶以上、ガンは3丁以上のご注文で送料無料。</t>
    <rPh sb="9" eb="12">
      <t>ホンイジョウ</t>
    </rPh>
    <rPh sb="13" eb="14">
      <t>カン</t>
    </rPh>
    <rPh sb="16" eb="17">
      <t>カン</t>
    </rPh>
    <rPh sb="17" eb="19">
      <t>イジョウ</t>
    </rPh>
    <rPh sb="24" eb="25">
      <t>チョウ</t>
    </rPh>
    <rPh sb="25" eb="27">
      <t>イジョウ</t>
    </rPh>
    <rPh sb="29" eb="31">
      <t>チュウモン</t>
    </rPh>
    <rPh sb="32" eb="34">
      <t>ソウリョウ</t>
    </rPh>
    <rPh sb="34" eb="36">
      <t>ムリョウ</t>
    </rPh>
    <phoneticPr fontId="4"/>
  </si>
  <si>
    <t>貴社名</t>
    <rPh sb="0" eb="2">
      <t>キシャ</t>
    </rPh>
    <rPh sb="2" eb="3">
      <t>メイ</t>
    </rPh>
    <phoneticPr fontId="4"/>
  </si>
  <si>
    <t>ご担当者様</t>
    <phoneticPr fontId="4"/>
  </si>
  <si>
    <t>TEL</t>
    <phoneticPr fontId="4"/>
  </si>
  <si>
    <t>FAX</t>
    <phoneticPr fontId="4"/>
  </si>
  <si>
    <t>納品先</t>
    <rPh sb="0" eb="3">
      <t>ノウヒンサキ</t>
    </rPh>
    <phoneticPr fontId="4"/>
  </si>
  <si>
    <t>ご住所</t>
    <rPh sb="1" eb="3">
      <t>ジュウショ</t>
    </rPh>
    <phoneticPr fontId="4"/>
  </si>
  <si>
    <t>納品先名</t>
    <rPh sb="0" eb="4">
      <t>ノウヒンサキメイ</t>
    </rPh>
    <phoneticPr fontId="4"/>
  </si>
  <si>
    <t>希望納期</t>
    <rPh sb="0" eb="2">
      <t>キボウ</t>
    </rPh>
    <rPh sb="2" eb="4">
      <t>ノウキ</t>
    </rPh>
    <phoneticPr fontId="4"/>
  </si>
  <si>
    <t>最短</t>
    <rPh sb="0" eb="2">
      <t>サイタン</t>
    </rPh>
    <phoneticPr fontId="4"/>
  </si>
  <si>
    <t>品 名</t>
    <rPh sb="0" eb="3">
      <t>ヒンメイ</t>
    </rPh>
    <phoneticPr fontId="3"/>
  </si>
  <si>
    <t>ご注文単位</t>
    <rPh sb="1" eb="3">
      <t>チュウモン</t>
    </rPh>
    <rPh sb="3" eb="5">
      <t>タンイ</t>
    </rPh>
    <phoneticPr fontId="4"/>
  </si>
  <si>
    <t>ご注文数量</t>
    <rPh sb="1" eb="3">
      <t>チュウモン</t>
    </rPh>
    <phoneticPr fontId="4"/>
  </si>
  <si>
    <t>単 価</t>
    <rPh sb="0" eb="3">
      <t>タンカ</t>
    </rPh>
    <phoneticPr fontId="3"/>
  </si>
  <si>
    <t>金 額</t>
    <rPh sb="0" eb="3">
      <t>キンガク</t>
    </rPh>
    <phoneticPr fontId="3"/>
  </si>
  <si>
    <t>①</t>
    <phoneticPr fontId="4"/>
  </si>
  <si>
    <t>ヘンセイシリコーンNB-LM　320ｍｌカートリッジ</t>
    <phoneticPr fontId="4"/>
  </si>
  <si>
    <t>10本／ケース</t>
    <rPh sb="2" eb="3">
      <t>ホン</t>
    </rPh>
    <phoneticPr fontId="4"/>
  </si>
  <si>
    <t>ケース</t>
    <phoneticPr fontId="4"/>
  </si>
  <si>
    <t>②</t>
    <phoneticPr fontId="4"/>
  </si>
  <si>
    <t>ヘンセイシリコーンNB-LM　320ｍｌカートリッジ（レッド・メタリックブルーのみ）</t>
    <phoneticPr fontId="4"/>
  </si>
  <si>
    <t>レッド</t>
    <phoneticPr fontId="4"/>
  </si>
  <si>
    <t>ﾒﾀﾘｯｸ　ﾌﾞﾙｰ</t>
    <phoneticPr fontId="4"/>
  </si>
  <si>
    <t>③</t>
    <phoneticPr fontId="4"/>
  </si>
  <si>
    <t>LM-1NB　4L缶（現場調色タイプ）</t>
    <rPh sb="11" eb="13">
      <t>ゲンバ</t>
    </rPh>
    <rPh sb="13" eb="15">
      <t>チョウショク</t>
    </rPh>
    <phoneticPr fontId="4"/>
  </si>
  <si>
    <t>2缶／ケース</t>
    <rPh sb="1" eb="2">
      <t>カン</t>
    </rPh>
    <phoneticPr fontId="4"/>
  </si>
  <si>
    <t>④</t>
    <phoneticPr fontId="4"/>
  </si>
  <si>
    <t>DrySara（ドライサラ）カートリッジ　320ｍｌカートリッジ</t>
    <phoneticPr fontId="4"/>
  </si>
  <si>
    <t>⑤</t>
    <phoneticPr fontId="4"/>
  </si>
  <si>
    <t>DrySara（ドライサラ）4L　4L缶（現場調色タイプ）</t>
    <phoneticPr fontId="4"/>
  </si>
  <si>
    <t>⑥</t>
    <phoneticPr fontId="4"/>
  </si>
  <si>
    <t>カラーペースト（LM-1NB・DrySara4L用共通カラーペースト）</t>
    <rPh sb="24" eb="25">
      <t>ヨウ</t>
    </rPh>
    <rPh sb="25" eb="27">
      <t>キョウツウ</t>
    </rPh>
    <phoneticPr fontId="4"/>
  </si>
  <si>
    <t>1個</t>
    <rPh sb="1" eb="2">
      <t>コ</t>
    </rPh>
    <phoneticPr fontId="4"/>
  </si>
  <si>
    <t>個</t>
    <rPh sb="0" eb="1">
      <t>コ</t>
    </rPh>
    <phoneticPr fontId="4"/>
  </si>
  <si>
    <t>⑦</t>
    <phoneticPr fontId="4"/>
  </si>
  <si>
    <t>ルーフコークNB-Q（なくなり次第ペイントセラーNB-Qに切替）　320ｍｌカートリッジ</t>
    <rPh sb="15" eb="17">
      <t>シダイ</t>
    </rPh>
    <rPh sb="29" eb="31">
      <t>キリカエ</t>
    </rPh>
    <phoneticPr fontId="4"/>
  </si>
  <si>
    <t>⑧</t>
    <phoneticPr fontId="4"/>
  </si>
  <si>
    <t>メガハードワン　320ｍｌカートリッジ</t>
    <phoneticPr fontId="4"/>
  </si>
  <si>
    <t>⑨</t>
    <phoneticPr fontId="4"/>
  </si>
  <si>
    <t>MSC1-42　つぶつぶ補修材　320ｍｌカートリッジ</t>
    <phoneticPr fontId="4"/>
  </si>
  <si>
    <t>⑩</t>
    <phoneticPr fontId="4"/>
  </si>
  <si>
    <t>シースルーMタイプNB　320ｍｌカートリッジ</t>
    <phoneticPr fontId="4"/>
  </si>
  <si>
    <t>⑪</t>
    <phoneticPr fontId="4"/>
  </si>
  <si>
    <t>P-50プライマー　500ｇ缶（⑩までの製品に対する共通プライマー）</t>
    <rPh sb="20" eb="22">
      <t>セイヒン</t>
    </rPh>
    <rPh sb="23" eb="24">
      <t>タイ</t>
    </rPh>
    <rPh sb="26" eb="28">
      <t>キョウツウ</t>
    </rPh>
    <phoneticPr fontId="4"/>
  </si>
  <si>
    <t>1缶</t>
    <rPh sb="1" eb="2">
      <t>カン</t>
    </rPh>
    <phoneticPr fontId="4"/>
  </si>
  <si>
    <t>缶</t>
    <rPh sb="0" eb="1">
      <t>カン</t>
    </rPh>
    <phoneticPr fontId="4"/>
  </si>
  <si>
    <t>⑫</t>
    <phoneticPr fontId="4"/>
  </si>
  <si>
    <t>P-50プライマー　150ｇ缶（⑩までの製品に対する共通プライマー）</t>
    <rPh sb="20" eb="22">
      <t>セイヒン</t>
    </rPh>
    <rPh sb="23" eb="24">
      <t>タイ</t>
    </rPh>
    <rPh sb="26" eb="28">
      <t>キョウツウ</t>
    </rPh>
    <phoneticPr fontId="4"/>
  </si>
  <si>
    <t>⑬</t>
    <phoneticPr fontId="4"/>
  </si>
  <si>
    <t>⑭</t>
    <phoneticPr fontId="4"/>
  </si>
  <si>
    <t>JFK工法　ジェットフローガン3　330ｍｌ用</t>
    <rPh sb="3" eb="5">
      <t>コウホウ</t>
    </rPh>
    <phoneticPr fontId="4"/>
  </si>
  <si>
    <t>1丁／ケース</t>
    <rPh sb="1" eb="2">
      <t>チョウ</t>
    </rPh>
    <phoneticPr fontId="4"/>
  </si>
  <si>
    <t>⑮</t>
    <phoneticPr fontId="4"/>
  </si>
  <si>
    <t>JFK工法　ＪＦＫリシン　320ｍｌカートリッジ</t>
    <rPh sb="3" eb="5">
      <t>コウホウ</t>
    </rPh>
    <phoneticPr fontId="4"/>
  </si>
  <si>
    <t>⑯</t>
    <phoneticPr fontId="4"/>
  </si>
  <si>
    <t>JFK工法　微弾性フィラーエポCT　320ｍｌカートリッジ</t>
    <phoneticPr fontId="4"/>
  </si>
  <si>
    <t>⑰</t>
    <phoneticPr fontId="4"/>
  </si>
  <si>
    <t>シリコンカバーNB　320ｍｌカートリッジ</t>
    <phoneticPr fontId="4"/>
  </si>
  <si>
    <t>10本／ケース     （バラ出荷可）</t>
    <rPh sb="2" eb="3">
      <t>ホン</t>
    </rPh>
    <rPh sb="15" eb="17">
      <t>シュッカ</t>
    </rPh>
    <rPh sb="17" eb="18">
      <t>カ</t>
    </rPh>
    <phoneticPr fontId="4"/>
  </si>
  <si>
    <t>本</t>
    <rPh sb="0" eb="1">
      <t>ホン</t>
    </rPh>
    <phoneticPr fontId="4"/>
  </si>
  <si>
    <t>⑱</t>
    <phoneticPr fontId="4"/>
  </si>
  <si>
    <t>シリコンカバーNBチューブ　20ｇチューブ</t>
    <phoneticPr fontId="4"/>
  </si>
  <si>
    <t>⑲</t>
    <phoneticPr fontId="4"/>
  </si>
  <si>
    <t>ポリカシール　330ｍｌカートリッジ</t>
    <phoneticPr fontId="4"/>
  </si>
  <si>
    <t>⑳</t>
    <phoneticPr fontId="4"/>
  </si>
  <si>
    <t>トイレスキマフィル　100ｍｌパウチ</t>
    <phoneticPr fontId="4"/>
  </si>
  <si>
    <t>㉑</t>
    <phoneticPr fontId="4"/>
  </si>
  <si>
    <t>ホタルコーク　330ｍｌカートリッジ</t>
    <phoneticPr fontId="4"/>
  </si>
  <si>
    <t>㉒</t>
    <phoneticPr fontId="4"/>
  </si>
  <si>
    <t>つかないシール　320ｍｌカートリッジ</t>
    <phoneticPr fontId="4"/>
  </si>
  <si>
    <t>㉓</t>
    <phoneticPr fontId="4"/>
  </si>
  <si>
    <t>ピタッと！Peel吸盤用　20ｇチューブ</t>
    <rPh sb="9" eb="11">
      <t>キュウバン</t>
    </rPh>
    <rPh sb="11" eb="12">
      <t>ヨウ</t>
    </rPh>
    <phoneticPr fontId="4"/>
  </si>
  <si>
    <t>㉔</t>
    <phoneticPr fontId="4"/>
  </si>
  <si>
    <t>ウルトラフローガン　カートリッジ用</t>
    <phoneticPr fontId="4"/>
  </si>
  <si>
    <t>※1</t>
    <phoneticPr fontId="4"/>
  </si>
  <si>
    <t>②のヘンセイシリコーンNB-LM　320ｍｌカートリッジ（レッド・メタリックブルーのみ）は</t>
    <phoneticPr fontId="4"/>
  </si>
  <si>
    <t>小計</t>
    <rPh sb="0" eb="2">
      <t>ショウケイ</t>
    </rPh>
    <phoneticPr fontId="4"/>
  </si>
  <si>
    <t>色を指定ください。</t>
    <phoneticPr fontId="4"/>
  </si>
  <si>
    <t>消費税</t>
    <rPh sb="0" eb="3">
      <t>ショウヒゼイ</t>
    </rPh>
    <phoneticPr fontId="4"/>
  </si>
  <si>
    <t>※2</t>
    <phoneticPr fontId="4"/>
  </si>
  <si>
    <t>①～⑩の製品は別売りのP-50プライマーをご使用下さい。商品に同梱されておりません。</t>
    <rPh sb="4" eb="6">
      <t>セイヒン</t>
    </rPh>
    <rPh sb="7" eb="9">
      <t>ベツウ</t>
    </rPh>
    <rPh sb="22" eb="24">
      <t>シヨウ</t>
    </rPh>
    <rPh sb="24" eb="25">
      <t>クダ</t>
    </rPh>
    <rPh sb="28" eb="30">
      <t>ショウヒン</t>
    </rPh>
    <rPh sb="31" eb="33">
      <t>ドウコン</t>
    </rPh>
    <phoneticPr fontId="4"/>
  </si>
  <si>
    <t>合計</t>
    <rPh sb="0" eb="2">
      <t>ゴウケイ</t>
    </rPh>
    <phoneticPr fontId="4"/>
  </si>
  <si>
    <t>※3</t>
    <phoneticPr fontId="4"/>
  </si>
  <si>
    <t>目地幅10ｍｍ×10ｍｍの場合、Ｐ－５０プライマー1缶（500ｇ）で約80ｍ～100ｍ施工可能。</t>
    <rPh sb="0" eb="3">
      <t>メジハバ</t>
    </rPh>
    <rPh sb="13" eb="15">
      <t>バアイ</t>
    </rPh>
    <rPh sb="26" eb="27">
      <t>カン</t>
    </rPh>
    <rPh sb="34" eb="35">
      <t>ヤク</t>
    </rPh>
    <rPh sb="43" eb="45">
      <t>セコウ</t>
    </rPh>
    <rPh sb="45" eb="47">
      <t>カノウ</t>
    </rPh>
    <phoneticPr fontId="4"/>
  </si>
  <si>
    <t>※上記に送料は含まれておりません。</t>
    <rPh sb="1" eb="3">
      <t>ジョウキ</t>
    </rPh>
    <rPh sb="4" eb="6">
      <t>ソウリョウ</t>
    </rPh>
    <rPh sb="7" eb="8">
      <t>フク</t>
    </rPh>
    <phoneticPr fontId="4"/>
  </si>
  <si>
    <t>シーリング材4Ｌが2.5缶につき、プライマーP-50（500ｇ）が1缶必要です。</t>
    <rPh sb="5" eb="6">
      <t>ザイ</t>
    </rPh>
    <rPh sb="12" eb="13">
      <t>カン</t>
    </rPh>
    <rPh sb="34" eb="35">
      <t>カン</t>
    </rPh>
    <rPh sb="35" eb="37">
      <t>ヒツヨウ</t>
    </rPh>
    <phoneticPr fontId="4"/>
  </si>
  <si>
    <t>アクリコNB　3Kg　※2023年6月より価格改定あり</t>
    <rPh sb="16" eb="17">
      <t>ネン</t>
    </rPh>
    <rPh sb="18" eb="19">
      <t>ガツ</t>
    </rPh>
    <rPh sb="21" eb="23">
      <t>カカク</t>
    </rPh>
    <rPh sb="23" eb="25">
      <t>カイテイ</t>
    </rPh>
    <phoneticPr fontId="4"/>
  </si>
  <si>
    <t>送料は関西900円、関東900円</t>
    <rPh sb="0" eb="2">
      <t>ソウリョウ</t>
    </rPh>
    <rPh sb="3" eb="5">
      <t>カンサイ</t>
    </rPh>
    <rPh sb="8" eb="9">
      <t>エン</t>
    </rPh>
    <rPh sb="10" eb="12">
      <t>カントウ</t>
    </rPh>
    <rPh sb="15" eb="16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</si>
</sst>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&lt;=999]000;[&lt;=9999]000\-00;000\-000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5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 textRotation="255"/>
      <protection locked="0"/>
    </xf>
    <xf numFmtId="177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protection locked="0"/>
    </xf>
    <xf numFmtId="38" fontId="10" fillId="2" borderId="3" xfId="1" applyFont="1" applyFill="1" applyBorder="1" applyAlignment="1" applyProtection="1">
      <alignment horizontal="center" vertical="center"/>
      <protection locked="0"/>
    </xf>
    <xf numFmtId="38" fontId="0" fillId="0" borderId="3" xfId="1" applyFont="1" applyBorder="1" applyAlignment="1" applyProtection="1">
      <alignment horizontal="right" vertical="center"/>
    </xf>
    <xf numFmtId="38" fontId="13" fillId="2" borderId="4" xfId="1" applyFont="1" applyFill="1" applyBorder="1" applyAlignment="1" applyProtection="1">
      <alignment horizontal="center" vertical="center"/>
      <protection locked="0"/>
    </xf>
    <xf numFmtId="38" fontId="13" fillId="2" borderId="5" xfId="1" applyFont="1" applyFill="1" applyBorder="1" applyAlignment="1" applyProtection="1">
      <alignment vertical="center" wrapText="1"/>
      <protection locked="0"/>
    </xf>
    <xf numFmtId="38" fontId="10" fillId="2" borderId="6" xfId="1" applyFont="1" applyFill="1" applyBorder="1" applyAlignment="1" applyProtection="1">
      <alignment vertical="center"/>
      <protection locked="0"/>
    </xf>
    <xf numFmtId="38" fontId="0" fillId="0" borderId="4" xfId="1" applyFont="1" applyBorder="1" applyAlignment="1" applyProtection="1">
      <alignment horizontal="right" vertical="center"/>
    </xf>
    <xf numFmtId="38" fontId="0" fillId="0" borderId="5" xfId="1" applyFont="1" applyBorder="1" applyAlignment="1" applyProtection="1">
      <alignment horizontal="right" vertical="center"/>
    </xf>
    <xf numFmtId="38" fontId="0" fillId="0" borderId="6" xfId="1" applyFont="1" applyBorder="1" applyAlignment="1" applyProtection="1">
      <alignment horizontal="right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176" fontId="5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/>
    <xf numFmtId="177" fontId="9" fillId="0" borderId="4" xfId="0" applyNumberFormat="1" applyFont="1" applyBorder="1" applyAlignment="1" applyProtection="1">
      <alignment horizontal="center" vertical="center"/>
    </xf>
    <xf numFmtId="177" fontId="9" fillId="0" borderId="5" xfId="0" applyNumberFormat="1" applyFont="1" applyBorder="1" applyAlignment="1" applyProtection="1">
      <alignment horizontal="center" vertical="center"/>
    </xf>
    <xf numFmtId="177" fontId="9" fillId="0" borderId="3" xfId="0" applyNumberFormat="1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/>
    </xf>
    <xf numFmtId="177" fontId="10" fillId="0" borderId="4" xfId="0" applyNumberFormat="1" applyFont="1" applyBorder="1" applyAlignment="1" applyProtection="1">
      <alignment horizontal="left" vertical="center" shrinkToFit="1"/>
    </xf>
    <xf numFmtId="177" fontId="10" fillId="0" borderId="5" xfId="0" applyNumberFormat="1" applyFont="1" applyBorder="1" applyAlignment="1" applyProtection="1">
      <alignment horizontal="left" vertical="center" shrinkToFit="1"/>
    </xf>
    <xf numFmtId="177" fontId="10" fillId="0" borderId="6" xfId="0" applyNumberFormat="1" applyFont="1" applyBorder="1" applyAlignment="1" applyProtection="1">
      <alignment horizontal="left" vertical="center" shrinkToFit="1"/>
    </xf>
    <xf numFmtId="0" fontId="0" fillId="0" borderId="3" xfId="2" applyFont="1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14" fillId="0" borderId="3" xfId="2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/>
    </xf>
    <xf numFmtId="38" fontId="8" fillId="0" borderId="3" xfId="0" applyNumberFormat="1" applyFont="1" applyBorder="1" applyAlignment="1" applyProtection="1">
      <alignment horizontal="right" vertical="center"/>
    </xf>
    <xf numFmtId="0" fontId="0" fillId="0" borderId="3" xfId="0" applyBorder="1" applyAlignment="1" applyProtection="1">
      <alignment horizontal="center" vertical="center"/>
    </xf>
    <xf numFmtId="38" fontId="0" fillId="0" borderId="3" xfId="0" applyNumberFormat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15" fillId="0" borderId="7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center" shrinkToFit="1"/>
    </xf>
    <xf numFmtId="0" fontId="0" fillId="0" borderId="8" xfId="0" applyBorder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0" fontId="0" fillId="0" borderId="9" xfId="0" applyBorder="1" applyAlignment="1" applyProtection="1">
      <alignment horizontal="left" vertical="center" shrinkToFit="1"/>
    </xf>
    <xf numFmtId="0" fontId="12" fillId="0" borderId="0" xfId="0" applyFont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明細原紙" xfId="2" xr:uid="{A9EDB489-1802-4895-A22F-2CA288A71998}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1993D-BD30-4681-99D3-BAFDC8459326}">
  <dimension ref="A1:AA46"/>
  <sheetViews>
    <sheetView tabSelected="1" view="pageBreakPreview" zoomScale="60" zoomScaleNormal="100" workbookViewId="0">
      <selection activeCell="AL11" sqref="AL11"/>
    </sheetView>
  </sheetViews>
  <sheetFormatPr defaultRowHeight="18.75" x14ac:dyDescent="0.4"/>
  <cols>
    <col min="1" max="34" width="3.625" style="1" customWidth="1"/>
    <col min="35" max="16384" width="9" style="1"/>
  </cols>
  <sheetData>
    <row r="1" spans="1:27" ht="37.5" customHeight="1" x14ac:dyDescent="0.4">
      <c r="A1" s="15"/>
      <c r="B1" s="16" t="s">
        <v>0</v>
      </c>
      <c r="C1" s="16"/>
      <c r="D1" s="16"/>
      <c r="E1" s="16"/>
      <c r="F1" s="16"/>
      <c r="G1" s="16"/>
      <c r="H1" s="16"/>
      <c r="I1" s="17"/>
      <c r="J1" s="17"/>
      <c r="K1" s="17"/>
      <c r="L1" s="15"/>
      <c r="M1" s="15"/>
      <c r="N1" s="15"/>
      <c r="O1" s="15"/>
      <c r="P1" s="15"/>
      <c r="Q1" s="15"/>
      <c r="R1" s="15"/>
      <c r="S1" s="18">
        <f ca="1">TODAY()</f>
        <v>45043</v>
      </c>
      <c r="T1" s="18"/>
      <c r="U1" s="18"/>
      <c r="V1" s="18"/>
      <c r="W1" s="18"/>
      <c r="X1" s="18"/>
      <c r="Y1" s="18"/>
      <c r="Z1" s="18"/>
      <c r="AA1" s="18"/>
    </row>
    <row r="2" spans="1:27" ht="16.5" customHeight="1" x14ac:dyDescent="0.4">
      <c r="A2" s="15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5" customHeight="1" thickBot="1" x14ac:dyDescent="0.45">
      <c r="A3" s="15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ht="19.5" thickTop="1" x14ac:dyDescent="0.4">
      <c r="A4" s="15"/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ht="21" x14ac:dyDescent="0.4">
      <c r="A5" s="15"/>
      <c r="B5" s="22"/>
      <c r="C5" s="23" t="s">
        <v>3</v>
      </c>
      <c r="D5" s="23"/>
      <c r="E5" s="23"/>
      <c r="F5" s="23"/>
      <c r="G5" s="24" t="s">
        <v>4</v>
      </c>
      <c r="H5" s="24"/>
      <c r="I5" s="24"/>
      <c r="J5" s="24"/>
      <c r="K5" s="24"/>
      <c r="L5" s="24"/>
      <c r="M5" s="23" t="s">
        <v>5</v>
      </c>
      <c r="N5" s="23"/>
      <c r="O5" s="24" t="s">
        <v>6</v>
      </c>
      <c r="P5" s="24"/>
      <c r="Q5" s="24"/>
      <c r="R5" s="24"/>
      <c r="S5" s="24"/>
      <c r="T5" s="24"/>
      <c r="U5" s="24"/>
      <c r="V5" s="24"/>
      <c r="W5" s="24"/>
      <c r="X5" s="23" t="s">
        <v>7</v>
      </c>
      <c r="Y5" s="23"/>
      <c r="Z5" s="23"/>
      <c r="AA5" s="22"/>
    </row>
    <row r="6" spans="1:27" ht="13.5" customHeight="1" x14ac:dyDescent="0.4">
      <c r="A6" s="15"/>
      <c r="B6" s="22"/>
      <c r="C6" s="25" t="s">
        <v>8</v>
      </c>
      <c r="D6" s="22"/>
      <c r="E6" s="22"/>
      <c r="F6" s="22"/>
      <c r="G6" s="26"/>
      <c r="H6" s="27"/>
      <c r="I6" s="27"/>
      <c r="J6" s="27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x14ac:dyDescent="0.4">
      <c r="A7" s="15"/>
      <c r="B7" s="15"/>
      <c r="C7" s="15" t="s">
        <v>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x14ac:dyDescent="0.4">
      <c r="A8" s="15"/>
      <c r="B8" s="15"/>
      <c r="C8" s="15" t="s">
        <v>97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x14ac:dyDescent="0.4">
      <c r="A9" s="15"/>
      <c r="B9" s="15"/>
      <c r="C9" s="15" t="s">
        <v>10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ht="7.5" customHeight="1" x14ac:dyDescent="0.4"/>
    <row r="11" spans="1:27" ht="20.25" customHeight="1" x14ac:dyDescent="0.4">
      <c r="B11" s="2" t="s">
        <v>11</v>
      </c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" t="s">
        <v>12</v>
      </c>
      <c r="R11" s="2"/>
      <c r="S11" s="2"/>
      <c r="T11" s="3"/>
      <c r="U11" s="3"/>
      <c r="V11" s="3"/>
      <c r="W11" s="3"/>
      <c r="X11" s="3"/>
      <c r="Y11" s="3"/>
      <c r="Z11" s="3"/>
      <c r="AA11" s="3"/>
    </row>
    <row r="12" spans="1:27" ht="20.25" customHeight="1" x14ac:dyDescent="0.4">
      <c r="B12" s="2" t="s">
        <v>13</v>
      </c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2" t="s">
        <v>14</v>
      </c>
      <c r="P12" s="2"/>
      <c r="Q12" s="2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20.25" customHeight="1" x14ac:dyDescent="0.4">
      <c r="B13" s="4" t="s">
        <v>15</v>
      </c>
      <c r="C13" s="2" t="s">
        <v>16</v>
      </c>
      <c r="D13" s="2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20.25" customHeight="1" x14ac:dyDescent="0.4">
      <c r="B14" s="4"/>
      <c r="C14" s="2" t="s">
        <v>17</v>
      </c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20.25" customHeight="1" x14ac:dyDescent="0.4">
      <c r="B15" s="4"/>
      <c r="C15" s="2" t="s">
        <v>13</v>
      </c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2" t="s">
        <v>18</v>
      </c>
      <c r="P15" s="2"/>
      <c r="Q15" s="2"/>
      <c r="R15" s="3" t="s">
        <v>19</v>
      </c>
      <c r="S15" s="3"/>
      <c r="T15" s="3"/>
      <c r="U15" s="3"/>
      <c r="V15" s="3"/>
      <c r="W15" s="3"/>
      <c r="X15" s="3"/>
      <c r="Y15" s="3"/>
      <c r="Z15" s="3"/>
      <c r="AA15" s="3"/>
    </row>
    <row r="16" spans="1:27" ht="6.75" customHeight="1" x14ac:dyDescent="0.4"/>
    <row r="17" spans="1:27" s="6" customFormat="1" ht="17.25" customHeight="1" x14ac:dyDescent="0.15">
      <c r="A17" s="28"/>
      <c r="B17" s="29" t="s">
        <v>20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 t="s">
        <v>21</v>
      </c>
      <c r="O17" s="31"/>
      <c r="P17" s="31"/>
      <c r="Q17" s="5" t="s">
        <v>22</v>
      </c>
      <c r="R17" s="5"/>
      <c r="S17" s="5"/>
      <c r="T17" s="5"/>
      <c r="U17" s="5"/>
      <c r="V17" s="5" t="s">
        <v>23</v>
      </c>
      <c r="W17" s="5"/>
      <c r="X17" s="5"/>
      <c r="Y17" s="5" t="s">
        <v>24</v>
      </c>
      <c r="Z17" s="5"/>
      <c r="AA17" s="5"/>
    </row>
    <row r="18" spans="1:27" s="6" customFormat="1" ht="18" customHeight="1" x14ac:dyDescent="0.15">
      <c r="A18" s="32" t="s">
        <v>25</v>
      </c>
      <c r="B18" s="33" t="s">
        <v>26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/>
      <c r="N18" s="36" t="s">
        <v>27</v>
      </c>
      <c r="O18" s="36"/>
      <c r="P18" s="36"/>
      <c r="Q18" s="7"/>
      <c r="R18" s="7"/>
      <c r="S18" s="7"/>
      <c r="T18" s="39" t="s">
        <v>28</v>
      </c>
      <c r="U18" s="39"/>
      <c r="V18" s="8">
        <v>6615</v>
      </c>
      <c r="W18" s="8"/>
      <c r="X18" s="8"/>
      <c r="Y18" s="40">
        <f>Q18*V18</f>
        <v>0</v>
      </c>
      <c r="Z18" s="40"/>
      <c r="AA18" s="40"/>
    </row>
    <row r="19" spans="1:27" s="6" customFormat="1" ht="18" customHeight="1" x14ac:dyDescent="0.15">
      <c r="A19" s="32" t="s">
        <v>29</v>
      </c>
      <c r="B19" s="33" t="s">
        <v>30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36" t="s">
        <v>27</v>
      </c>
      <c r="O19" s="36"/>
      <c r="P19" s="36"/>
      <c r="Q19" s="9" t="s">
        <v>31</v>
      </c>
      <c r="R19" s="10" t="s">
        <v>32</v>
      </c>
      <c r="S19" s="11"/>
      <c r="T19" s="39" t="s">
        <v>28</v>
      </c>
      <c r="U19" s="39"/>
      <c r="V19" s="12">
        <v>8400</v>
      </c>
      <c r="W19" s="13"/>
      <c r="X19" s="14"/>
      <c r="Y19" s="40">
        <f>S19*V19</f>
        <v>0</v>
      </c>
      <c r="Z19" s="40"/>
      <c r="AA19" s="40"/>
    </row>
    <row r="20" spans="1:27" s="6" customFormat="1" ht="18" customHeight="1" x14ac:dyDescent="0.15">
      <c r="A20" s="32" t="s">
        <v>33</v>
      </c>
      <c r="B20" s="33" t="s">
        <v>34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37" t="s">
        <v>35</v>
      </c>
      <c r="O20" s="37"/>
      <c r="P20" s="37"/>
      <c r="Q20" s="7"/>
      <c r="R20" s="7"/>
      <c r="S20" s="7"/>
      <c r="T20" s="39" t="s">
        <v>28</v>
      </c>
      <c r="U20" s="39"/>
      <c r="V20" s="8">
        <v>9450</v>
      </c>
      <c r="W20" s="8"/>
      <c r="X20" s="8"/>
      <c r="Y20" s="40">
        <f t="shared" ref="Y20:Y41" si="0">Q20*V20</f>
        <v>0</v>
      </c>
      <c r="Z20" s="40"/>
      <c r="AA20" s="40"/>
    </row>
    <row r="21" spans="1:27" s="6" customFormat="1" ht="18" customHeight="1" x14ac:dyDescent="0.15">
      <c r="A21" s="32" t="s">
        <v>36</v>
      </c>
      <c r="B21" s="33" t="s">
        <v>37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36" t="s">
        <v>27</v>
      </c>
      <c r="O21" s="36"/>
      <c r="P21" s="36"/>
      <c r="Q21" s="7"/>
      <c r="R21" s="7"/>
      <c r="S21" s="7"/>
      <c r="T21" s="39" t="s">
        <v>28</v>
      </c>
      <c r="U21" s="39"/>
      <c r="V21" s="8">
        <v>7665</v>
      </c>
      <c r="W21" s="8"/>
      <c r="X21" s="8"/>
      <c r="Y21" s="40">
        <f t="shared" si="0"/>
        <v>0</v>
      </c>
      <c r="Z21" s="40"/>
      <c r="AA21" s="40"/>
    </row>
    <row r="22" spans="1:27" s="6" customFormat="1" ht="18" customHeight="1" x14ac:dyDescent="0.15">
      <c r="A22" s="32" t="s">
        <v>38</v>
      </c>
      <c r="B22" s="33" t="s">
        <v>39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37" t="s">
        <v>35</v>
      </c>
      <c r="O22" s="37"/>
      <c r="P22" s="37"/>
      <c r="Q22" s="7"/>
      <c r="R22" s="7"/>
      <c r="S22" s="7"/>
      <c r="T22" s="39" t="s">
        <v>28</v>
      </c>
      <c r="U22" s="39"/>
      <c r="V22" s="8">
        <v>11550</v>
      </c>
      <c r="W22" s="8"/>
      <c r="X22" s="8"/>
      <c r="Y22" s="40">
        <f t="shared" si="0"/>
        <v>0</v>
      </c>
      <c r="Z22" s="40"/>
      <c r="AA22" s="40"/>
    </row>
    <row r="23" spans="1:27" s="6" customFormat="1" ht="18" customHeight="1" x14ac:dyDescent="0.15">
      <c r="A23" s="32" t="s">
        <v>40</v>
      </c>
      <c r="B23" s="33" t="s">
        <v>41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7" t="s">
        <v>42</v>
      </c>
      <c r="O23" s="37"/>
      <c r="P23" s="37"/>
      <c r="Q23" s="7"/>
      <c r="R23" s="7"/>
      <c r="S23" s="7"/>
      <c r="T23" s="39" t="s">
        <v>43</v>
      </c>
      <c r="U23" s="39"/>
      <c r="V23" s="8">
        <v>336</v>
      </c>
      <c r="W23" s="8"/>
      <c r="X23" s="8"/>
      <c r="Y23" s="40">
        <f t="shared" si="0"/>
        <v>0</v>
      </c>
      <c r="Z23" s="40"/>
      <c r="AA23" s="40"/>
    </row>
    <row r="24" spans="1:27" s="6" customFormat="1" ht="18" customHeight="1" x14ac:dyDescent="0.15">
      <c r="A24" s="32" t="s">
        <v>44</v>
      </c>
      <c r="B24" s="33" t="s">
        <v>45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6" t="s">
        <v>27</v>
      </c>
      <c r="O24" s="36"/>
      <c r="P24" s="36"/>
      <c r="Q24" s="7"/>
      <c r="R24" s="7"/>
      <c r="S24" s="7"/>
      <c r="T24" s="39" t="s">
        <v>28</v>
      </c>
      <c r="U24" s="39"/>
      <c r="V24" s="8">
        <v>7140</v>
      </c>
      <c r="W24" s="8"/>
      <c r="X24" s="8"/>
      <c r="Y24" s="40">
        <f t="shared" si="0"/>
        <v>0</v>
      </c>
      <c r="Z24" s="40"/>
      <c r="AA24" s="40"/>
    </row>
    <row r="25" spans="1:27" s="6" customFormat="1" ht="18" customHeight="1" x14ac:dyDescent="0.15">
      <c r="A25" s="32" t="s">
        <v>46</v>
      </c>
      <c r="B25" s="33" t="s">
        <v>47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6" t="s">
        <v>27</v>
      </c>
      <c r="O25" s="36"/>
      <c r="P25" s="36"/>
      <c r="Q25" s="7"/>
      <c r="R25" s="7"/>
      <c r="S25" s="7"/>
      <c r="T25" s="39" t="s">
        <v>28</v>
      </c>
      <c r="U25" s="39"/>
      <c r="V25" s="8">
        <v>8400</v>
      </c>
      <c r="W25" s="8"/>
      <c r="X25" s="8"/>
      <c r="Y25" s="40">
        <f t="shared" si="0"/>
        <v>0</v>
      </c>
      <c r="Z25" s="40"/>
      <c r="AA25" s="40"/>
    </row>
    <row r="26" spans="1:27" s="6" customFormat="1" ht="18" customHeight="1" x14ac:dyDescent="0.15">
      <c r="A26" s="32" t="s">
        <v>48</v>
      </c>
      <c r="B26" s="33" t="s">
        <v>49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6" t="s">
        <v>27</v>
      </c>
      <c r="O26" s="36"/>
      <c r="P26" s="36"/>
      <c r="Q26" s="7"/>
      <c r="R26" s="7"/>
      <c r="S26" s="7"/>
      <c r="T26" s="39" t="s">
        <v>28</v>
      </c>
      <c r="U26" s="39"/>
      <c r="V26" s="8">
        <v>9450</v>
      </c>
      <c r="W26" s="8"/>
      <c r="X26" s="8"/>
      <c r="Y26" s="40">
        <f t="shared" si="0"/>
        <v>0</v>
      </c>
      <c r="Z26" s="40"/>
      <c r="AA26" s="40"/>
    </row>
    <row r="27" spans="1:27" s="6" customFormat="1" ht="18" customHeight="1" x14ac:dyDescent="0.15">
      <c r="A27" s="32" t="s">
        <v>50</v>
      </c>
      <c r="B27" s="33" t="s">
        <v>51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6" t="s">
        <v>27</v>
      </c>
      <c r="O27" s="36"/>
      <c r="P27" s="36"/>
      <c r="Q27" s="7"/>
      <c r="R27" s="7"/>
      <c r="S27" s="7"/>
      <c r="T27" s="39" t="s">
        <v>28</v>
      </c>
      <c r="U27" s="39"/>
      <c r="V27" s="8">
        <v>10395</v>
      </c>
      <c r="W27" s="8"/>
      <c r="X27" s="8"/>
      <c r="Y27" s="40">
        <f>Q27*V27</f>
        <v>0</v>
      </c>
      <c r="Z27" s="40"/>
      <c r="AA27" s="40"/>
    </row>
    <row r="28" spans="1:27" s="6" customFormat="1" ht="18" customHeight="1" x14ac:dyDescent="0.15">
      <c r="A28" s="32" t="s">
        <v>52</v>
      </c>
      <c r="B28" s="33" t="s">
        <v>53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7" t="s">
        <v>54</v>
      </c>
      <c r="O28" s="37"/>
      <c r="P28" s="37"/>
      <c r="Q28" s="7"/>
      <c r="R28" s="7"/>
      <c r="S28" s="7"/>
      <c r="T28" s="39" t="s">
        <v>55</v>
      </c>
      <c r="U28" s="39"/>
      <c r="V28" s="8">
        <v>1785</v>
      </c>
      <c r="W28" s="8"/>
      <c r="X28" s="8"/>
      <c r="Y28" s="40">
        <f>Q28*V28</f>
        <v>0</v>
      </c>
      <c r="Z28" s="40"/>
      <c r="AA28" s="40"/>
    </row>
    <row r="29" spans="1:27" s="6" customFormat="1" ht="18" customHeight="1" x14ac:dyDescent="0.15">
      <c r="A29" s="32" t="s">
        <v>56</v>
      </c>
      <c r="B29" s="33" t="s">
        <v>57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7" t="s">
        <v>54</v>
      </c>
      <c r="O29" s="37"/>
      <c r="P29" s="37"/>
      <c r="Q29" s="7"/>
      <c r="R29" s="7"/>
      <c r="S29" s="7"/>
      <c r="T29" s="39" t="s">
        <v>55</v>
      </c>
      <c r="U29" s="39"/>
      <c r="V29" s="12">
        <v>819</v>
      </c>
      <c r="W29" s="13"/>
      <c r="X29" s="14"/>
      <c r="Y29" s="40">
        <f>Q29*V29</f>
        <v>0</v>
      </c>
      <c r="Z29" s="40"/>
      <c r="AA29" s="40"/>
    </row>
    <row r="30" spans="1:27" s="6" customFormat="1" ht="18" customHeight="1" x14ac:dyDescent="0.15">
      <c r="A30" s="32" t="s">
        <v>58</v>
      </c>
      <c r="B30" s="33" t="s">
        <v>96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7" t="s">
        <v>35</v>
      </c>
      <c r="O30" s="37"/>
      <c r="P30" s="37"/>
      <c r="Q30" s="7"/>
      <c r="R30" s="7"/>
      <c r="S30" s="7"/>
      <c r="T30" s="39" t="s">
        <v>28</v>
      </c>
      <c r="U30" s="39"/>
      <c r="V30" s="8">
        <v>7980</v>
      </c>
      <c r="W30" s="8"/>
      <c r="X30" s="8"/>
      <c r="Y30" s="40">
        <f t="shared" si="0"/>
        <v>0</v>
      </c>
      <c r="Z30" s="40"/>
      <c r="AA30" s="40"/>
    </row>
    <row r="31" spans="1:27" s="6" customFormat="1" ht="18" customHeight="1" x14ac:dyDescent="0.15">
      <c r="A31" s="32" t="s">
        <v>59</v>
      </c>
      <c r="B31" s="33" t="s">
        <v>60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7" t="s">
        <v>61</v>
      </c>
      <c r="O31" s="37"/>
      <c r="P31" s="37"/>
      <c r="Q31" s="7"/>
      <c r="R31" s="7"/>
      <c r="S31" s="7"/>
      <c r="T31" s="39" t="s">
        <v>28</v>
      </c>
      <c r="U31" s="39"/>
      <c r="V31" s="8">
        <v>31500</v>
      </c>
      <c r="W31" s="8"/>
      <c r="X31" s="8"/>
      <c r="Y31" s="40">
        <f t="shared" si="0"/>
        <v>0</v>
      </c>
      <c r="Z31" s="40"/>
      <c r="AA31" s="40"/>
    </row>
    <row r="32" spans="1:27" s="6" customFormat="1" ht="18" customHeight="1" x14ac:dyDescent="0.15">
      <c r="A32" s="32" t="s">
        <v>62</v>
      </c>
      <c r="B32" s="33" t="s">
        <v>63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6" t="s">
        <v>27</v>
      </c>
      <c r="O32" s="36"/>
      <c r="P32" s="36"/>
      <c r="Q32" s="7"/>
      <c r="R32" s="7"/>
      <c r="S32" s="7"/>
      <c r="T32" s="39" t="s">
        <v>28</v>
      </c>
      <c r="U32" s="39"/>
      <c r="V32" s="8">
        <v>8925</v>
      </c>
      <c r="W32" s="8"/>
      <c r="X32" s="8"/>
      <c r="Y32" s="40">
        <f t="shared" si="0"/>
        <v>0</v>
      </c>
      <c r="Z32" s="40"/>
      <c r="AA32" s="40"/>
    </row>
    <row r="33" spans="1:27" s="6" customFormat="1" ht="18" customHeight="1" x14ac:dyDescent="0.15">
      <c r="A33" s="32" t="s">
        <v>64</v>
      </c>
      <c r="B33" s="33" t="s">
        <v>65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6" t="s">
        <v>27</v>
      </c>
      <c r="O33" s="36"/>
      <c r="P33" s="36"/>
      <c r="Q33" s="7"/>
      <c r="R33" s="7"/>
      <c r="S33" s="7"/>
      <c r="T33" s="39" t="s">
        <v>28</v>
      </c>
      <c r="U33" s="39"/>
      <c r="V33" s="8">
        <v>7875</v>
      </c>
      <c r="W33" s="8"/>
      <c r="X33" s="8"/>
      <c r="Y33" s="40">
        <f t="shared" si="0"/>
        <v>0</v>
      </c>
      <c r="Z33" s="40"/>
      <c r="AA33" s="40"/>
    </row>
    <row r="34" spans="1:27" s="6" customFormat="1" ht="18" customHeight="1" x14ac:dyDescent="0.15">
      <c r="A34" s="32" t="s">
        <v>66</v>
      </c>
      <c r="B34" s="33" t="s">
        <v>67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8" t="s">
        <v>68</v>
      </c>
      <c r="O34" s="38"/>
      <c r="P34" s="38"/>
      <c r="Q34" s="7"/>
      <c r="R34" s="7"/>
      <c r="S34" s="7"/>
      <c r="T34" s="39" t="s">
        <v>69</v>
      </c>
      <c r="U34" s="39"/>
      <c r="V34" s="8">
        <v>2730</v>
      </c>
      <c r="W34" s="8"/>
      <c r="X34" s="8"/>
      <c r="Y34" s="40">
        <f t="shared" si="0"/>
        <v>0</v>
      </c>
      <c r="Z34" s="40"/>
      <c r="AA34" s="40"/>
    </row>
    <row r="35" spans="1:27" s="6" customFormat="1" ht="18" customHeight="1" x14ac:dyDescent="0.15">
      <c r="A35" s="32" t="s">
        <v>70</v>
      </c>
      <c r="B35" s="33" t="s">
        <v>71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6" t="s">
        <v>27</v>
      </c>
      <c r="O35" s="36"/>
      <c r="P35" s="36"/>
      <c r="Q35" s="7"/>
      <c r="R35" s="7"/>
      <c r="S35" s="7"/>
      <c r="T35" s="39" t="s">
        <v>28</v>
      </c>
      <c r="U35" s="39"/>
      <c r="V35" s="8">
        <v>2625</v>
      </c>
      <c r="W35" s="8"/>
      <c r="X35" s="8"/>
      <c r="Y35" s="40">
        <f t="shared" si="0"/>
        <v>0</v>
      </c>
      <c r="Z35" s="40"/>
      <c r="AA35" s="40"/>
    </row>
    <row r="36" spans="1:27" s="6" customFormat="1" ht="18" customHeight="1" x14ac:dyDescent="0.15">
      <c r="A36" s="32" t="s">
        <v>72</v>
      </c>
      <c r="B36" s="33" t="s">
        <v>73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6" t="s">
        <v>27</v>
      </c>
      <c r="O36" s="36"/>
      <c r="P36" s="36"/>
      <c r="Q36" s="7"/>
      <c r="R36" s="7"/>
      <c r="S36" s="7"/>
      <c r="T36" s="39" t="s">
        <v>28</v>
      </c>
      <c r="U36" s="39"/>
      <c r="V36" s="8">
        <v>8190</v>
      </c>
      <c r="W36" s="8"/>
      <c r="X36" s="8"/>
      <c r="Y36" s="40">
        <f t="shared" si="0"/>
        <v>0</v>
      </c>
      <c r="Z36" s="40"/>
      <c r="AA36" s="40"/>
    </row>
    <row r="37" spans="1:27" s="6" customFormat="1" ht="18" customHeight="1" x14ac:dyDescent="0.15">
      <c r="A37" s="32" t="s">
        <v>74</v>
      </c>
      <c r="B37" s="33" t="s">
        <v>75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6" t="s">
        <v>27</v>
      </c>
      <c r="O37" s="36"/>
      <c r="P37" s="36"/>
      <c r="Q37" s="7"/>
      <c r="R37" s="7"/>
      <c r="S37" s="7"/>
      <c r="T37" s="39" t="s">
        <v>28</v>
      </c>
      <c r="U37" s="39"/>
      <c r="V37" s="8">
        <v>7875</v>
      </c>
      <c r="W37" s="8"/>
      <c r="X37" s="8"/>
      <c r="Y37" s="40">
        <f t="shared" si="0"/>
        <v>0</v>
      </c>
      <c r="Z37" s="40"/>
      <c r="AA37" s="40"/>
    </row>
    <row r="38" spans="1:27" s="6" customFormat="1" ht="18" customHeight="1" x14ac:dyDescent="0.15">
      <c r="A38" s="32" t="s">
        <v>76</v>
      </c>
      <c r="B38" s="33" t="s">
        <v>77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8" t="s">
        <v>68</v>
      </c>
      <c r="O38" s="38"/>
      <c r="P38" s="38"/>
      <c r="Q38" s="7"/>
      <c r="R38" s="7"/>
      <c r="S38" s="7"/>
      <c r="T38" s="39" t="s">
        <v>69</v>
      </c>
      <c r="U38" s="39"/>
      <c r="V38" s="8">
        <v>4200</v>
      </c>
      <c r="W38" s="8"/>
      <c r="X38" s="8"/>
      <c r="Y38" s="40">
        <f t="shared" si="0"/>
        <v>0</v>
      </c>
      <c r="Z38" s="40"/>
      <c r="AA38" s="40"/>
    </row>
    <row r="39" spans="1:27" s="6" customFormat="1" ht="18" customHeight="1" x14ac:dyDescent="0.15">
      <c r="A39" s="32" t="s">
        <v>78</v>
      </c>
      <c r="B39" s="33" t="s">
        <v>79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8" t="s">
        <v>68</v>
      </c>
      <c r="O39" s="38"/>
      <c r="P39" s="38"/>
      <c r="Q39" s="7"/>
      <c r="R39" s="7"/>
      <c r="S39" s="7"/>
      <c r="T39" s="39" t="s">
        <v>69</v>
      </c>
      <c r="U39" s="39"/>
      <c r="V39" s="8">
        <v>3150</v>
      </c>
      <c r="W39" s="8"/>
      <c r="X39" s="8"/>
      <c r="Y39" s="40">
        <f t="shared" si="0"/>
        <v>0</v>
      </c>
      <c r="Z39" s="40"/>
      <c r="AA39" s="40"/>
    </row>
    <row r="40" spans="1:27" s="6" customFormat="1" ht="18" customHeight="1" x14ac:dyDescent="0.15">
      <c r="A40" s="32" t="s">
        <v>80</v>
      </c>
      <c r="B40" s="33" t="s">
        <v>81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6" t="s">
        <v>27</v>
      </c>
      <c r="O40" s="36"/>
      <c r="P40" s="36"/>
      <c r="Q40" s="7"/>
      <c r="R40" s="7"/>
      <c r="S40" s="7"/>
      <c r="T40" s="39" t="s">
        <v>28</v>
      </c>
      <c r="U40" s="39"/>
      <c r="V40" s="8">
        <v>5250</v>
      </c>
      <c r="W40" s="8"/>
      <c r="X40" s="8"/>
      <c r="Y40" s="40">
        <f t="shared" si="0"/>
        <v>0</v>
      </c>
      <c r="Z40" s="40"/>
      <c r="AA40" s="40"/>
    </row>
    <row r="41" spans="1:27" s="6" customFormat="1" ht="18" customHeight="1" x14ac:dyDescent="0.15">
      <c r="A41" s="32" t="s">
        <v>82</v>
      </c>
      <c r="B41" s="33" t="s">
        <v>83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6" t="s">
        <v>61</v>
      </c>
      <c r="O41" s="36"/>
      <c r="P41" s="36"/>
      <c r="Q41" s="7"/>
      <c r="R41" s="7"/>
      <c r="S41" s="7"/>
      <c r="T41" s="39" t="s">
        <v>28</v>
      </c>
      <c r="U41" s="39"/>
      <c r="V41" s="8">
        <v>5040</v>
      </c>
      <c r="W41" s="8"/>
      <c r="X41" s="8"/>
      <c r="Y41" s="40">
        <f t="shared" si="0"/>
        <v>0</v>
      </c>
      <c r="Z41" s="40"/>
      <c r="AA41" s="40"/>
    </row>
    <row r="42" spans="1:27" ht="16.5" customHeight="1" x14ac:dyDescent="0.4">
      <c r="A42" s="45" t="s">
        <v>84</v>
      </c>
      <c r="B42" s="46" t="s">
        <v>85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41" t="s">
        <v>86</v>
      </c>
      <c r="W42" s="41"/>
      <c r="X42" s="41"/>
      <c r="Y42" s="42">
        <f>SUM(Y18:AA41)</f>
        <v>0</v>
      </c>
      <c r="Z42" s="43"/>
      <c r="AA42" s="43"/>
    </row>
    <row r="43" spans="1:27" ht="16.5" customHeight="1" x14ac:dyDescent="0.4">
      <c r="A43" s="15"/>
      <c r="B43" s="48" t="s">
        <v>87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9"/>
      <c r="V43" s="41" t="s">
        <v>88</v>
      </c>
      <c r="W43" s="41"/>
      <c r="X43" s="41"/>
      <c r="Y43" s="42">
        <f>Y42*0.1</f>
        <v>0</v>
      </c>
      <c r="Z43" s="43"/>
      <c r="AA43" s="43"/>
    </row>
    <row r="44" spans="1:27" ht="16.5" customHeight="1" x14ac:dyDescent="0.4">
      <c r="A44" s="50" t="s">
        <v>89</v>
      </c>
      <c r="B44" s="48" t="s">
        <v>90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9"/>
      <c r="V44" s="41" t="s">
        <v>91</v>
      </c>
      <c r="W44" s="41"/>
      <c r="X44" s="41"/>
      <c r="Y44" s="42">
        <f>SUM(Y42:AA43)</f>
        <v>0</v>
      </c>
      <c r="Z44" s="43"/>
      <c r="AA44" s="43"/>
    </row>
    <row r="45" spans="1:27" ht="16.5" customHeight="1" x14ac:dyDescent="0.4">
      <c r="A45" s="50" t="s">
        <v>92</v>
      </c>
      <c r="B45" s="48" t="s">
        <v>93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4" t="s">
        <v>94</v>
      </c>
      <c r="W45" s="44"/>
      <c r="X45" s="44"/>
      <c r="Y45" s="44"/>
      <c r="Z45" s="44"/>
      <c r="AA45" s="44"/>
    </row>
    <row r="46" spans="1:27" ht="16.5" customHeight="1" x14ac:dyDescent="0.4">
      <c r="A46" s="15"/>
      <c r="B46" s="48" t="s">
        <v>95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15"/>
      <c r="W46" s="15"/>
      <c r="X46" s="15"/>
      <c r="Y46" s="15"/>
      <c r="Z46" s="15"/>
      <c r="AA46" s="15"/>
    </row>
  </sheetData>
  <sheetProtection algorithmName="SHA-512" hashValue="WDKjrDRdX4pVA4npW1tdZYskPw+ckGz9DIYTkvvwHMSezIZ/rJ+0MFkF0ztbqGN8nqs+ksGmD+PZR0euMNHArQ==" saltValue="hTGbZ+ZVW5Ic2EUCoUhfCA==" spinCount="100000" sheet="1" scenarios="1" selectLockedCells="1" autoFilter="0"/>
  <protectedRanges>
    <protectedRange algorithmName="SHA-512" hashValue="ONeoFfxCiwAyB5Ke9/iqjowwbiiAvVcqGC5UQBS3ZyP+o90FV5DNU6gsmP3tWzxVEf07EDbtFcxi5C6xrWsbCg==" saltValue="eNAz84Hw1E5e8TRkxfY7Cg==" spinCount="100000" sqref="D11:P11 T11:AA11 E12:N12 R12:AA12 F13:AA14 F15:N15 R15:AA15 Q18:S41" name="範囲1"/>
  </protectedRanges>
  <mergeCells count="186">
    <mergeCell ref="B44:U44"/>
    <mergeCell ref="V44:X44"/>
    <mergeCell ref="Y44:AA44"/>
    <mergeCell ref="B45:U45"/>
    <mergeCell ref="V45:AA45"/>
    <mergeCell ref="B46:U46"/>
    <mergeCell ref="B42:U42"/>
    <mergeCell ref="V42:X42"/>
    <mergeCell ref="Y42:AA42"/>
    <mergeCell ref="B43:U43"/>
    <mergeCell ref="V43:X43"/>
    <mergeCell ref="Y43:AA43"/>
    <mergeCell ref="B41:M41"/>
    <mergeCell ref="N41:P41"/>
    <mergeCell ref="Q41:S41"/>
    <mergeCell ref="T41:U41"/>
    <mergeCell ref="V41:X41"/>
    <mergeCell ref="Y41:AA41"/>
    <mergeCell ref="B40:M40"/>
    <mergeCell ref="N40:P40"/>
    <mergeCell ref="Q40:S40"/>
    <mergeCell ref="T40:U40"/>
    <mergeCell ref="V40:X40"/>
    <mergeCell ref="Y40:AA40"/>
    <mergeCell ref="B39:M39"/>
    <mergeCell ref="N39:P39"/>
    <mergeCell ref="Q39:S39"/>
    <mergeCell ref="T39:U39"/>
    <mergeCell ref="V39:X39"/>
    <mergeCell ref="Y39:AA39"/>
    <mergeCell ref="B38:M38"/>
    <mergeCell ref="N38:P38"/>
    <mergeCell ref="Q38:S38"/>
    <mergeCell ref="T38:U38"/>
    <mergeCell ref="V38:X38"/>
    <mergeCell ref="Y38:AA38"/>
    <mergeCell ref="B37:M37"/>
    <mergeCell ref="N37:P37"/>
    <mergeCell ref="Q37:S37"/>
    <mergeCell ref="T37:U37"/>
    <mergeCell ref="V37:X37"/>
    <mergeCell ref="Y37:AA37"/>
    <mergeCell ref="B36:M36"/>
    <mergeCell ref="N36:P36"/>
    <mergeCell ref="Q36:S36"/>
    <mergeCell ref="T36:U36"/>
    <mergeCell ref="V36:X36"/>
    <mergeCell ref="Y36:AA36"/>
    <mergeCell ref="B35:M35"/>
    <mergeCell ref="N35:P35"/>
    <mergeCell ref="Q35:S35"/>
    <mergeCell ref="T35:U35"/>
    <mergeCell ref="V35:X35"/>
    <mergeCell ref="Y35:AA35"/>
    <mergeCell ref="B34:M34"/>
    <mergeCell ref="N34:P34"/>
    <mergeCell ref="Q34:S34"/>
    <mergeCell ref="T34:U34"/>
    <mergeCell ref="V34:X34"/>
    <mergeCell ref="Y34:AA34"/>
    <mergeCell ref="B33:M33"/>
    <mergeCell ref="N33:P33"/>
    <mergeCell ref="Q33:S33"/>
    <mergeCell ref="T33:U33"/>
    <mergeCell ref="V33:X33"/>
    <mergeCell ref="Y33:AA33"/>
    <mergeCell ref="B32:M32"/>
    <mergeCell ref="N32:P32"/>
    <mergeCell ref="Q32:S32"/>
    <mergeCell ref="T32:U32"/>
    <mergeCell ref="V32:X32"/>
    <mergeCell ref="Y32:AA32"/>
    <mergeCell ref="B31:M31"/>
    <mergeCell ref="N31:P31"/>
    <mergeCell ref="Q31:S31"/>
    <mergeCell ref="T31:U31"/>
    <mergeCell ref="V31:X31"/>
    <mergeCell ref="Y31:AA31"/>
    <mergeCell ref="B30:M30"/>
    <mergeCell ref="N30:P30"/>
    <mergeCell ref="Q30:S30"/>
    <mergeCell ref="T30:U30"/>
    <mergeCell ref="V30:X30"/>
    <mergeCell ref="Y30:AA30"/>
    <mergeCell ref="B29:M29"/>
    <mergeCell ref="N29:P29"/>
    <mergeCell ref="Q29:S29"/>
    <mergeCell ref="T29:U29"/>
    <mergeCell ref="V29:X29"/>
    <mergeCell ref="Y29:AA29"/>
    <mergeCell ref="B28:M28"/>
    <mergeCell ref="N28:P28"/>
    <mergeCell ref="Q28:S28"/>
    <mergeCell ref="T28:U28"/>
    <mergeCell ref="V28:X28"/>
    <mergeCell ref="Y28:AA28"/>
    <mergeCell ref="B27:M27"/>
    <mergeCell ref="N27:P27"/>
    <mergeCell ref="Q27:S27"/>
    <mergeCell ref="T27:U27"/>
    <mergeCell ref="V27:X27"/>
    <mergeCell ref="Y27:AA27"/>
    <mergeCell ref="B26:M26"/>
    <mergeCell ref="N26:P26"/>
    <mergeCell ref="Q26:S26"/>
    <mergeCell ref="T26:U26"/>
    <mergeCell ref="V26:X26"/>
    <mergeCell ref="Y26:AA26"/>
    <mergeCell ref="B25:M25"/>
    <mergeCell ref="N25:P25"/>
    <mergeCell ref="Q25:S25"/>
    <mergeCell ref="T25:U25"/>
    <mergeCell ref="V25:X25"/>
    <mergeCell ref="Y25:AA25"/>
    <mergeCell ref="B24:M24"/>
    <mergeCell ref="N24:P24"/>
    <mergeCell ref="Q24:S24"/>
    <mergeCell ref="T24:U24"/>
    <mergeCell ref="V24:X24"/>
    <mergeCell ref="Y24:AA24"/>
    <mergeCell ref="B23:M23"/>
    <mergeCell ref="N23:P23"/>
    <mergeCell ref="Q23:S23"/>
    <mergeCell ref="T23:U23"/>
    <mergeCell ref="V23:X23"/>
    <mergeCell ref="Y23:AA23"/>
    <mergeCell ref="B22:M22"/>
    <mergeCell ref="N22:P22"/>
    <mergeCell ref="Q22:S22"/>
    <mergeCell ref="T22:U22"/>
    <mergeCell ref="V22:X22"/>
    <mergeCell ref="Y22:AA22"/>
    <mergeCell ref="B21:M21"/>
    <mergeCell ref="N21:P21"/>
    <mergeCell ref="Q21:S21"/>
    <mergeCell ref="T21:U21"/>
    <mergeCell ref="V21:X21"/>
    <mergeCell ref="Y21:AA21"/>
    <mergeCell ref="B20:M20"/>
    <mergeCell ref="N20:P20"/>
    <mergeCell ref="Q20:S20"/>
    <mergeCell ref="T20:U20"/>
    <mergeCell ref="V20:X20"/>
    <mergeCell ref="Y20:AA20"/>
    <mergeCell ref="Y18:AA18"/>
    <mergeCell ref="B19:M19"/>
    <mergeCell ref="N19:P19"/>
    <mergeCell ref="T19:U19"/>
    <mergeCell ref="V19:X19"/>
    <mergeCell ref="Y19:AA19"/>
    <mergeCell ref="B17:M17"/>
    <mergeCell ref="N17:P17"/>
    <mergeCell ref="Q17:U17"/>
    <mergeCell ref="V17:X17"/>
    <mergeCell ref="Y17:AA17"/>
    <mergeCell ref="B18:M18"/>
    <mergeCell ref="N18:P18"/>
    <mergeCell ref="Q18:S18"/>
    <mergeCell ref="T18:U18"/>
    <mergeCell ref="V18:X18"/>
    <mergeCell ref="B13:B15"/>
    <mergeCell ref="C13:E13"/>
    <mergeCell ref="F13:AA13"/>
    <mergeCell ref="C14:E14"/>
    <mergeCell ref="F14:AA14"/>
    <mergeCell ref="C15:E15"/>
    <mergeCell ref="F15:N15"/>
    <mergeCell ref="O15:Q15"/>
    <mergeCell ref="R15:AA15"/>
    <mergeCell ref="B11:C11"/>
    <mergeCell ref="D11:P11"/>
    <mergeCell ref="Q11:S11"/>
    <mergeCell ref="T11:AA11"/>
    <mergeCell ref="B12:D12"/>
    <mergeCell ref="E12:N12"/>
    <mergeCell ref="O12:Q12"/>
    <mergeCell ref="R12:AA12"/>
    <mergeCell ref="B1:H1"/>
    <mergeCell ref="S1:AA1"/>
    <mergeCell ref="B2:AA3"/>
    <mergeCell ref="B4:AA4"/>
    <mergeCell ref="C5:F5"/>
    <mergeCell ref="G5:L5"/>
    <mergeCell ref="M5:N5"/>
    <mergeCell ref="O5:W5"/>
    <mergeCell ref="X5:Z5"/>
  </mergeCells>
  <phoneticPr fontId="3"/>
  <conditionalFormatting sqref="N20">
    <cfRule type="cellIs" dxfId="2" priority="3" stopIfTrue="1" operator="equal">
      <formula>0</formula>
    </cfRule>
  </conditionalFormatting>
  <conditionalFormatting sqref="N22">
    <cfRule type="cellIs" dxfId="1" priority="2" stopIfTrue="1" operator="equal">
      <formula>0</formula>
    </cfRule>
  </conditionalFormatting>
  <conditionalFormatting sqref="N30">
    <cfRule type="cellIs" dxfId="0" priority="1" stopIfTrue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USER1801</dc:creator>
  <cp:lastModifiedBy>USER1801</cp:lastModifiedBy>
  <dcterms:created xsi:type="dcterms:W3CDTF">2023-04-27T09:15:35Z</dcterms:created>
  <dcterms:modified xsi:type="dcterms:W3CDTF">2023-04-27T09:21:23Z</dcterms:modified>
</cp:coreProperties>
</file>